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ISTENTE GERENCIA\Desktop\CALIDAD 2024\APOYO\GESTIÓN DE RECURSOS FINANCIEROS (PRESUPUESTO - CONTABILIDAD - TESORERIA)\"/>
    </mc:Choice>
  </mc:AlternateContent>
  <bookViews>
    <workbookView xWindow="-120" yWindow="-120" windowWidth="20730" windowHeight="11760"/>
  </bookViews>
  <sheets>
    <sheet name="Cuentas bancari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C39" i="1"/>
  <c r="C37" i="1"/>
  <c r="C35" i="1"/>
  <c r="C34" i="1"/>
  <c r="C33" i="1"/>
  <c r="I32" i="1"/>
  <c r="E32" i="1"/>
  <c r="E25" i="1"/>
  <c r="E23" i="1"/>
  <c r="E21" i="1"/>
  <c r="E19" i="1"/>
  <c r="E14" i="1"/>
  <c r="E10" i="1"/>
  <c r="E7" i="1"/>
  <c r="E33" i="1"/>
</calcChain>
</file>

<file path=xl/sharedStrings.xml><?xml version="1.0" encoding="utf-8"?>
<sst xmlns="http://schemas.openxmlformats.org/spreadsheetml/2006/main" count="74" uniqueCount="72">
  <si>
    <t>ENTIDAD</t>
  </si>
  <si>
    <t>No. CUENTA</t>
  </si>
  <si>
    <t>SALDO</t>
  </si>
  <si>
    <t>VALOR CUENTAS</t>
  </si>
  <si>
    <t>BANCOLOMBIA</t>
  </si>
  <si>
    <t>Bancolombia Cuenta Maestra Ahorros</t>
  </si>
  <si>
    <t>459-619400-72</t>
  </si>
  <si>
    <t>Bancolombia Cuenta Corriente</t>
  </si>
  <si>
    <t>459-376304-52</t>
  </si>
  <si>
    <t>Bancolombia Cuenta Corriente Pignorac renta</t>
  </si>
  <si>
    <t>459-659232-60</t>
  </si>
  <si>
    <t>Bancolombia Cuenta Corriente Conv 255</t>
  </si>
  <si>
    <t>459-175621-75</t>
  </si>
  <si>
    <t>Bancolombia Cuenta Corriente Conv 254</t>
  </si>
  <si>
    <t>459-174001-41</t>
  </si>
  <si>
    <t>Bancolombia Cuenta Corriente Conv 050</t>
  </si>
  <si>
    <t>459-563610-95</t>
  </si>
  <si>
    <t>UTRAHUILCA</t>
  </si>
  <si>
    <t>Utrahuilca Ultracrecer Adultos</t>
  </si>
  <si>
    <t>04 01 6761</t>
  </si>
  <si>
    <t>Utrahuilca Ultrasocial Adultos Aportes</t>
  </si>
  <si>
    <t>04-01-8799-</t>
  </si>
  <si>
    <t>utrahuilca servirecaudo</t>
  </si>
  <si>
    <t>Utrahuilca Otros Pasivos pagaduria</t>
  </si>
  <si>
    <t>04-01-6892-8</t>
  </si>
  <si>
    <t>COONFIE</t>
  </si>
  <si>
    <t>Coonfie</t>
  </si>
  <si>
    <t>09-05-5000001</t>
  </si>
  <si>
    <t>BANCO BOGOTA</t>
  </si>
  <si>
    <t>INFIHUILA</t>
  </si>
  <si>
    <t>Infihuila Cuenta Ahorros</t>
  </si>
  <si>
    <t>100-102-20200065</t>
  </si>
  <si>
    <t>B. de Bogota Recaudo era 642-016257</t>
  </si>
  <si>
    <t>B. de Bogota CM Asignaciones Fondo Compensac región 40%</t>
  </si>
  <si>
    <t>244-227401</t>
  </si>
  <si>
    <t>B. de Bogota Conv. Inter Adm 300/2019</t>
  </si>
  <si>
    <t>244-229597</t>
  </si>
  <si>
    <t>B. de Bogota Conv. Inter Adm 332/2019</t>
  </si>
  <si>
    <t>244-230306</t>
  </si>
  <si>
    <t>B. de Bogota Conv. Inter Adm 196/2019</t>
  </si>
  <si>
    <t>244-222519</t>
  </si>
  <si>
    <t>B. de Bogota Conv. Inter Adm 197/2019</t>
  </si>
  <si>
    <t>244-222501</t>
  </si>
  <si>
    <t>B. de Bogota Conv. Inter Adm 198/2019</t>
  </si>
  <si>
    <t>244-222485</t>
  </si>
  <si>
    <t>B. de Bogota Conv. Inter Adm 205/2019</t>
  </si>
  <si>
    <t>244-222493</t>
  </si>
  <si>
    <t>B. de Bogota Conv. Inter Adm 093/2020</t>
  </si>
  <si>
    <t>244-236048</t>
  </si>
  <si>
    <t>FiduBogota</t>
  </si>
  <si>
    <t>CUENTAS CORRIENTES</t>
  </si>
  <si>
    <t>TOTAL BANCOS</t>
  </si>
  <si>
    <t>CUENTAS AHORROS</t>
  </si>
  <si>
    <t>CUENTAS CONVENIOS</t>
  </si>
  <si>
    <t>cuentas con recursos disponibles</t>
  </si>
  <si>
    <t>cuenta maestra subsidios Municipio</t>
  </si>
  <si>
    <t>cuentas con recursos de convenios</t>
  </si>
  <si>
    <t>Firma:</t>
  </si>
  <si>
    <t xml:space="preserve">FECHA DEL CORTE: </t>
  </si>
  <si>
    <t xml:space="preserve">CONSOLIDADO CUENTAS BANCARIAS </t>
  </si>
  <si>
    <r>
      <t xml:space="preserve">Cargo: </t>
    </r>
    <r>
      <rPr>
        <sz val="9"/>
        <color theme="1"/>
        <rFont val="Times New Roman"/>
        <family val="1"/>
      </rPr>
      <t>Apoyo al S.G.C</t>
    </r>
  </si>
  <si>
    <r>
      <t xml:space="preserve">Cargo: </t>
    </r>
    <r>
      <rPr>
        <sz val="9"/>
        <color theme="1"/>
        <rFont val="Times New Roman"/>
        <family val="1"/>
      </rPr>
      <t>Sub. Talento Humano y F.</t>
    </r>
  </si>
  <si>
    <t xml:space="preserve">Cargo: </t>
  </si>
  <si>
    <t>Aprobo:</t>
  </si>
  <si>
    <t>Reviso:</t>
  </si>
  <si>
    <t>Elaboro:</t>
  </si>
  <si>
    <r>
      <t xml:space="preserve">PAGINA: </t>
    </r>
    <r>
      <rPr>
        <sz val="11"/>
        <color theme="1"/>
        <rFont val="Times New Roman"/>
        <family val="1"/>
      </rPr>
      <t>1 de 1</t>
    </r>
  </si>
  <si>
    <r>
      <t xml:space="preserve">FECHA DE ARPOBACIÓN: </t>
    </r>
    <r>
      <rPr>
        <sz val="11"/>
        <color theme="1"/>
        <rFont val="Times New Roman"/>
        <family val="1"/>
      </rPr>
      <t>13/06/2024</t>
    </r>
  </si>
  <si>
    <t>EMAC S.A E.S.P. 
Nit: 900.168.928-6</t>
  </si>
  <si>
    <r>
      <t xml:space="preserve">CÓDIGO: </t>
    </r>
    <r>
      <rPr>
        <sz val="11"/>
        <color theme="1"/>
        <rFont val="Times New Roman"/>
        <family val="1"/>
      </rPr>
      <t>GRF-FO-001</t>
    </r>
  </si>
  <si>
    <t xml:space="preserve">GESTIÓN DE RECURSOS FINANCIEROS </t>
  </si>
  <si>
    <r>
      <t>VERSIÓN:</t>
    </r>
    <r>
      <rPr>
        <sz val="11"/>
        <color theme="1"/>
        <rFont val="Times New Roman"/>
        <family val="1"/>
      </rPr>
      <t xml:space="preserve"> 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</si>
</sst>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\ #,##0.00;[Red]\-&quot;$&quot;\ #,##0.0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.00_-;\-&quot;$&quot;\ * #,##0.0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83">
    <xf numFmtId="0" fontId="0" fillId="0" borderId="0" xfId="0"/>
    <xf numFmtId="0" fontId="4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2" fillId="0" borderId="0" xfId="0" applyFont="1"/>
    <xf numFmtId="0" fontId="4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7" fillId="2" borderId="1" xfId="0" applyFont="1" applyFill="1" applyBorder="1"/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164" fontId="7" fillId="2" borderId="0" xfId="2" applyNumberFormat="1" applyFont="1" applyFill="1" applyBorder="1" applyAlignment="1">
      <alignment horizontal="right" vertical="center" wrapText="1"/>
    </xf>
    <xf numFmtId="164" fontId="7" fillId="0" borderId="0" xfId="2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2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Alignment="1">
      <alignment horizontal="left"/>
    </xf>
    <xf numFmtId="0" fontId="2" fillId="2" borderId="0" xfId="0" applyFont="1" applyFill="1"/>
    <xf numFmtId="44" fontId="5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 vertical="center" textRotation="90"/>
    </xf>
    <xf numFmtId="0" fontId="7" fillId="2" borderId="0" xfId="0" applyFont="1" applyFill="1" applyAlignment="1">
      <alignment vertical="center" textRotation="90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 wrapText="1"/>
    </xf>
    <xf numFmtId="44" fontId="1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4" fontId="11" fillId="2" borderId="0" xfId="0" applyNumberFormat="1" applyFont="1" applyFill="1"/>
    <xf numFmtId="44" fontId="2" fillId="2" borderId="0" xfId="0" applyNumberFormat="1" applyFont="1" applyFill="1"/>
    <xf numFmtId="0" fontId="11" fillId="2" borderId="1" xfId="0" applyFont="1" applyFill="1" applyBorder="1" applyAlignment="1">
      <alignment wrapText="1"/>
    </xf>
    <xf numFmtId="44" fontId="11" fillId="2" borderId="1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/>
    </xf>
    <xf numFmtId="8" fontId="2" fillId="2" borderId="0" xfId="0" applyNumberFormat="1" applyFont="1" applyFill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vertical="center"/>
    </xf>
    <xf numFmtId="14" fontId="7" fillId="2" borderId="1" xfId="1" applyNumberFormat="1" applyFont="1" applyFill="1" applyBorder="1" applyAlignment="1">
      <alignment horizontal="left" vertical="center" wrapText="1"/>
    </xf>
    <xf numFmtId="42" fontId="7" fillId="2" borderId="1" xfId="2" applyFont="1" applyFill="1" applyBorder="1" applyAlignment="1">
      <alignment horizontal="right" vertical="center" wrapText="1"/>
    </xf>
    <xf numFmtId="164" fontId="3" fillId="2" borderId="1" xfId="2" applyNumberFormat="1" applyFont="1" applyFill="1" applyBorder="1" applyAlignment="1">
      <alignment vertical="center"/>
    </xf>
    <xf numFmtId="44" fontId="11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8" fontId="3" fillId="2" borderId="1" xfId="0" applyNumberFormat="1" applyFont="1" applyFill="1" applyBorder="1" applyAlignment="1">
      <alignment vertical="center"/>
    </xf>
    <xf numFmtId="44" fontId="11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/>
    <xf numFmtId="8" fontId="2" fillId="2" borderId="1" xfId="0" applyNumberFormat="1" applyFont="1" applyFill="1" applyBorder="1" applyAlignment="1">
      <alignment vertical="center"/>
    </xf>
    <xf numFmtId="8" fontId="7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right"/>
    </xf>
    <xf numFmtId="44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8" fontId="11" fillId="2" borderId="0" xfId="0" applyNumberFormat="1" applyFont="1" applyFill="1" applyAlignment="1">
      <alignment horizontal="right"/>
    </xf>
    <xf numFmtId="0" fontId="12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9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8" fontId="3" fillId="2" borderId="1" xfId="1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 textRotation="90"/>
    </xf>
    <xf numFmtId="164" fontId="3" fillId="2" borderId="1" xfId="2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0</xdr:col>
      <xdr:colOff>695325</xdr:colOff>
      <xdr:row>3</xdr:row>
      <xdr:rowOff>161925</xdr:rowOff>
    </xdr:to>
    <xdr:pic>
      <xdr:nvPicPr>
        <xdr:cNvPr id="6" name="image1.jpg" descr="C:\Users\ASISTENTE GERENCIA\Desktop\logo EMAC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0" y="0"/>
          <a:ext cx="409575" cy="7715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abSelected="1" workbookViewId="0">
      <selection activeCell="E2" sqref="E2"/>
    </sheetView>
  </sheetViews>
  <sheetFormatPr baseColWidth="10" defaultRowHeight="15" x14ac:dyDescent="0.25"/>
  <cols>
    <col min="1" max="1" width="14.42578125" style="3" customWidth="1"/>
    <col min="2" max="2" width="17.85546875" style="3" customWidth="1"/>
    <col min="3" max="3" width="26.28515625" style="3" customWidth="1"/>
    <col min="4" max="4" width="15.42578125" style="3" customWidth="1"/>
    <col min="5" max="5" width="37.7109375" style="36" customWidth="1"/>
    <col min="6" max="6" width="9.7109375" style="37" customWidth="1"/>
    <col min="7" max="7" width="11.42578125" style="3"/>
    <col min="8" max="8" width="17.7109375" style="3" bestFit="1" customWidth="1"/>
    <col min="9" max="9" width="13.85546875" style="3" bestFit="1" customWidth="1"/>
    <col min="10" max="10" width="11.42578125" style="3"/>
    <col min="11" max="12" width="15.140625" style="3" customWidth="1"/>
    <col min="13" max="16384" width="11.42578125" style="3"/>
  </cols>
  <sheetData>
    <row r="1" spans="1:12" ht="15.75" customHeight="1" x14ac:dyDescent="0.25">
      <c r="A1" s="78"/>
      <c r="B1" s="82" t="s">
        <v>68</v>
      </c>
      <c r="C1" s="82"/>
      <c r="D1" s="82"/>
      <c r="E1" s="1" t="s">
        <v>69</v>
      </c>
      <c r="F1" s="2"/>
      <c r="G1" s="77"/>
      <c r="H1" s="77"/>
      <c r="I1" s="77"/>
      <c r="J1" s="77"/>
      <c r="K1" s="77"/>
    </row>
    <row r="2" spans="1:12" ht="16.5" customHeight="1" x14ac:dyDescent="0.25">
      <c r="A2" s="79"/>
      <c r="B2" s="82"/>
      <c r="C2" s="82"/>
      <c r="D2" s="82"/>
      <c r="E2" s="4" t="s">
        <v>71</v>
      </c>
      <c r="F2" s="2"/>
      <c r="G2" s="77"/>
      <c r="H2" s="77"/>
      <c r="I2" s="77"/>
      <c r="J2" s="77"/>
      <c r="K2" s="77"/>
    </row>
    <row r="3" spans="1:12" ht="15.75" customHeight="1" x14ac:dyDescent="0.25">
      <c r="A3" s="79"/>
      <c r="B3" s="81" t="s">
        <v>70</v>
      </c>
      <c r="C3" s="81"/>
      <c r="D3" s="81"/>
      <c r="E3" s="4" t="s">
        <v>67</v>
      </c>
      <c r="F3" s="2"/>
      <c r="G3" s="5"/>
      <c r="H3" s="5"/>
      <c r="I3" s="5"/>
      <c r="J3" s="5"/>
      <c r="K3" s="5"/>
    </row>
    <row r="4" spans="1:12" ht="14.25" customHeight="1" x14ac:dyDescent="0.25">
      <c r="A4" s="80"/>
      <c r="B4" s="81" t="s">
        <v>59</v>
      </c>
      <c r="C4" s="81"/>
      <c r="D4" s="81"/>
      <c r="E4" s="4" t="s">
        <v>66</v>
      </c>
      <c r="F4" s="2"/>
      <c r="G4" s="5"/>
      <c r="H4" s="5"/>
      <c r="I4" s="5"/>
      <c r="J4" s="5"/>
      <c r="K4" s="5"/>
    </row>
    <row r="5" spans="1:12" ht="18.75" customHeight="1" x14ac:dyDescent="0.25">
      <c r="A5" s="72"/>
      <c r="B5" s="73"/>
      <c r="C5" s="74"/>
      <c r="D5" s="65" t="s">
        <v>58</v>
      </c>
      <c r="E5" s="66"/>
      <c r="F5" s="2"/>
      <c r="G5" s="6"/>
      <c r="H5" s="7"/>
      <c r="I5" s="7"/>
      <c r="J5" s="67"/>
      <c r="K5" s="67"/>
    </row>
    <row r="6" spans="1:12" ht="21" customHeight="1" x14ac:dyDescent="0.25">
      <c r="A6" s="8"/>
      <c r="B6" s="38" t="s">
        <v>0</v>
      </c>
      <c r="C6" s="38" t="s">
        <v>1</v>
      </c>
      <c r="D6" s="38" t="s">
        <v>2</v>
      </c>
      <c r="E6" s="39" t="s">
        <v>3</v>
      </c>
      <c r="F6" s="2"/>
      <c r="G6" s="6"/>
      <c r="H6" s="9"/>
      <c r="I6" s="9"/>
      <c r="J6" s="9"/>
      <c r="K6" s="9"/>
      <c r="L6" s="10"/>
    </row>
    <row r="7" spans="1:12" ht="22.5" x14ac:dyDescent="0.25">
      <c r="A7" s="68" t="s">
        <v>4</v>
      </c>
      <c r="B7" s="14" t="s">
        <v>5</v>
      </c>
      <c r="C7" s="14" t="s">
        <v>6</v>
      </c>
      <c r="D7" s="15">
        <v>0</v>
      </c>
      <c r="E7" s="69">
        <f>D7+D8+D9</f>
        <v>0</v>
      </c>
      <c r="F7" s="2"/>
      <c r="G7" s="70"/>
      <c r="H7" s="11"/>
      <c r="I7" s="11"/>
      <c r="J7" s="12"/>
      <c r="K7" s="12"/>
      <c r="L7" s="13"/>
    </row>
    <row r="8" spans="1:12" ht="22.5" x14ac:dyDescent="0.25">
      <c r="A8" s="68"/>
      <c r="B8" s="14" t="s">
        <v>7</v>
      </c>
      <c r="C8" s="14" t="s">
        <v>8</v>
      </c>
      <c r="D8" s="15">
        <v>0</v>
      </c>
      <c r="E8" s="69"/>
      <c r="F8" s="16"/>
      <c r="G8" s="70"/>
      <c r="H8" s="17"/>
      <c r="I8" s="17"/>
      <c r="J8" s="12"/>
      <c r="K8" s="12"/>
      <c r="L8" s="13"/>
    </row>
    <row r="9" spans="1:12" ht="22.5" x14ac:dyDescent="0.25">
      <c r="A9" s="68"/>
      <c r="B9" s="14" t="s">
        <v>9</v>
      </c>
      <c r="C9" s="14" t="s">
        <v>10</v>
      </c>
      <c r="D9" s="15">
        <v>0</v>
      </c>
      <c r="E9" s="69"/>
      <c r="F9" s="18"/>
      <c r="G9" s="70"/>
      <c r="H9" s="75"/>
      <c r="I9" s="75"/>
      <c r="J9" s="75"/>
      <c r="K9" s="75"/>
      <c r="L9" s="75"/>
    </row>
    <row r="10" spans="1:12" ht="22.5" x14ac:dyDescent="0.25">
      <c r="A10" s="68"/>
      <c r="B10" s="14" t="s">
        <v>11</v>
      </c>
      <c r="C10" s="14" t="s">
        <v>12</v>
      </c>
      <c r="D10" s="15">
        <v>0</v>
      </c>
      <c r="E10" s="71">
        <f>D10+D11+D12</f>
        <v>0</v>
      </c>
      <c r="F10" s="2"/>
      <c r="G10" s="70"/>
      <c r="H10" s="75"/>
      <c r="I10" s="75"/>
      <c r="J10" s="75"/>
      <c r="K10" s="75"/>
      <c r="L10" s="75"/>
    </row>
    <row r="11" spans="1:12" ht="22.5" x14ac:dyDescent="0.25">
      <c r="A11" s="68"/>
      <c r="B11" s="14" t="s">
        <v>13</v>
      </c>
      <c r="C11" s="14" t="s">
        <v>14</v>
      </c>
      <c r="D11" s="15">
        <v>0</v>
      </c>
      <c r="E11" s="71"/>
      <c r="F11" s="2"/>
      <c r="G11" s="70"/>
      <c r="H11" s="75"/>
      <c r="I11" s="75"/>
      <c r="J11" s="75"/>
      <c r="K11" s="75"/>
      <c r="L11" s="75"/>
    </row>
    <row r="12" spans="1:12" ht="22.5" x14ac:dyDescent="0.25">
      <c r="A12" s="68"/>
      <c r="B12" s="14" t="s">
        <v>15</v>
      </c>
      <c r="C12" s="14" t="s">
        <v>16</v>
      </c>
      <c r="D12" s="15">
        <v>0</v>
      </c>
      <c r="E12" s="71"/>
      <c r="F12" s="2"/>
      <c r="G12" s="70"/>
      <c r="H12" s="75"/>
      <c r="I12" s="75"/>
      <c r="J12" s="75"/>
      <c r="K12" s="75"/>
      <c r="L12" s="75"/>
    </row>
    <row r="13" spans="1:12" ht="4.5" customHeight="1" x14ac:dyDescent="0.25">
      <c r="A13" s="22"/>
      <c r="B13" s="40"/>
      <c r="C13" s="40"/>
      <c r="D13" s="40"/>
      <c r="E13" s="41"/>
      <c r="F13" s="2"/>
      <c r="G13" s="19"/>
      <c r="H13" s="75"/>
      <c r="I13" s="75"/>
      <c r="J13" s="75"/>
      <c r="K13" s="75"/>
      <c r="L13" s="75"/>
    </row>
    <row r="14" spans="1:12" ht="22.5" x14ac:dyDescent="0.25">
      <c r="A14" s="68" t="s">
        <v>17</v>
      </c>
      <c r="B14" s="14" t="s">
        <v>18</v>
      </c>
      <c r="C14" s="42" t="s">
        <v>19</v>
      </c>
      <c r="D14" s="15">
        <v>0</v>
      </c>
      <c r="E14" s="76">
        <f>D14+D15+D16+D17</f>
        <v>0</v>
      </c>
      <c r="F14" s="2"/>
      <c r="G14" s="20"/>
      <c r="H14" s="75"/>
      <c r="I14" s="75"/>
      <c r="J14" s="75"/>
      <c r="K14" s="75"/>
      <c r="L14" s="75"/>
    </row>
    <row r="15" spans="1:12" ht="22.5" x14ac:dyDescent="0.25">
      <c r="A15" s="68"/>
      <c r="B15" s="14" t="s">
        <v>20</v>
      </c>
      <c r="C15" s="21" t="s">
        <v>21</v>
      </c>
      <c r="D15" s="15">
        <v>0</v>
      </c>
      <c r="E15" s="76"/>
      <c r="F15" s="2"/>
      <c r="G15" s="20"/>
      <c r="H15" s="75"/>
      <c r="I15" s="75"/>
      <c r="J15" s="75"/>
      <c r="K15" s="75"/>
      <c r="L15" s="75"/>
    </row>
    <row r="16" spans="1:12" x14ac:dyDescent="0.25">
      <c r="A16" s="68"/>
      <c r="B16" s="14" t="s">
        <v>22</v>
      </c>
      <c r="C16" s="21">
        <v>91180217</v>
      </c>
      <c r="D16" s="15">
        <v>0</v>
      </c>
      <c r="E16" s="76"/>
      <c r="F16" s="2"/>
      <c r="G16" s="20"/>
      <c r="H16" s="75"/>
      <c r="I16" s="75"/>
      <c r="J16" s="75"/>
      <c r="K16" s="75"/>
      <c r="L16" s="75"/>
    </row>
    <row r="17" spans="1:12" ht="22.5" x14ac:dyDescent="0.25">
      <c r="A17" s="68"/>
      <c r="B17" s="14" t="s">
        <v>23</v>
      </c>
      <c r="C17" s="21" t="s">
        <v>24</v>
      </c>
      <c r="D17" s="43">
        <v>0</v>
      </c>
      <c r="E17" s="76"/>
      <c r="F17" s="2"/>
      <c r="G17" s="20"/>
      <c r="H17" s="75"/>
      <c r="I17" s="75"/>
      <c r="J17" s="75"/>
      <c r="K17" s="75"/>
      <c r="L17" s="75"/>
    </row>
    <row r="18" spans="1:12" ht="4.5" customHeight="1" x14ac:dyDescent="0.25">
      <c r="A18" s="22"/>
      <c r="B18" s="40"/>
      <c r="C18" s="40"/>
      <c r="D18" s="40"/>
      <c r="E18" s="41"/>
      <c r="F18" s="2"/>
      <c r="G18" s="19"/>
      <c r="H18" s="75"/>
      <c r="I18" s="75"/>
      <c r="J18" s="75"/>
      <c r="K18" s="75"/>
      <c r="L18" s="75"/>
    </row>
    <row r="19" spans="1:12" x14ac:dyDescent="0.25">
      <c r="A19" s="22" t="s">
        <v>25</v>
      </c>
      <c r="B19" s="14" t="s">
        <v>26</v>
      </c>
      <c r="C19" s="14" t="s">
        <v>27</v>
      </c>
      <c r="D19" s="15">
        <v>0</v>
      </c>
      <c r="E19" s="23">
        <f>D19</f>
        <v>0</v>
      </c>
      <c r="F19" s="2"/>
      <c r="G19" s="19"/>
      <c r="H19" s="75"/>
      <c r="I19" s="75"/>
      <c r="J19" s="75"/>
      <c r="K19" s="75"/>
      <c r="L19" s="75"/>
    </row>
    <row r="20" spans="1:12" ht="6" customHeight="1" x14ac:dyDescent="0.25">
      <c r="A20" s="22"/>
      <c r="B20" s="40"/>
      <c r="C20" s="40"/>
      <c r="D20" s="40"/>
      <c r="E20" s="41"/>
      <c r="F20" s="2"/>
      <c r="G20" s="19"/>
      <c r="H20" s="75"/>
      <c r="I20" s="75"/>
      <c r="J20" s="75"/>
      <c r="K20" s="75"/>
      <c r="L20" s="75"/>
    </row>
    <row r="21" spans="1:12" x14ac:dyDescent="0.25">
      <c r="A21" s="22" t="s">
        <v>29</v>
      </c>
      <c r="B21" s="14" t="s">
        <v>30</v>
      </c>
      <c r="C21" s="14" t="s">
        <v>31</v>
      </c>
      <c r="D21" s="15">
        <v>0</v>
      </c>
      <c r="E21" s="23">
        <f>D21</f>
        <v>0</v>
      </c>
      <c r="F21" s="2"/>
      <c r="G21" s="19"/>
      <c r="H21" s="75"/>
      <c r="I21" s="75"/>
      <c r="J21" s="75"/>
      <c r="K21" s="75"/>
      <c r="L21" s="75"/>
    </row>
    <row r="22" spans="1:12" ht="6" customHeight="1" x14ac:dyDescent="0.25">
      <c r="A22" s="22"/>
      <c r="B22" s="40"/>
      <c r="C22" s="40"/>
      <c r="D22" s="40"/>
      <c r="E22" s="41"/>
      <c r="F22" s="2"/>
      <c r="G22" s="19"/>
      <c r="H22" s="75"/>
      <c r="I22" s="75"/>
      <c r="J22" s="75"/>
      <c r="K22" s="75"/>
      <c r="L22" s="75"/>
    </row>
    <row r="23" spans="1:12" ht="22.5" x14ac:dyDescent="0.25">
      <c r="A23" s="68" t="s">
        <v>28</v>
      </c>
      <c r="B23" s="14" t="s">
        <v>32</v>
      </c>
      <c r="C23" s="21">
        <v>244204962</v>
      </c>
      <c r="D23" s="15">
        <v>0</v>
      </c>
      <c r="E23" s="71">
        <f>D23+D24</f>
        <v>0</v>
      </c>
      <c r="F23" s="2"/>
      <c r="G23" s="70"/>
      <c r="H23" s="75"/>
      <c r="I23" s="75"/>
      <c r="J23" s="75"/>
      <c r="K23" s="75"/>
      <c r="L23" s="75"/>
    </row>
    <row r="24" spans="1:12" ht="33.75" x14ac:dyDescent="0.25">
      <c r="A24" s="68"/>
      <c r="B24" s="14" t="s">
        <v>33</v>
      </c>
      <c r="C24" s="21" t="s">
        <v>34</v>
      </c>
      <c r="D24" s="15">
        <v>0</v>
      </c>
      <c r="E24" s="71"/>
      <c r="F24" s="2"/>
      <c r="G24" s="70"/>
      <c r="H24" s="75"/>
      <c r="I24" s="75"/>
      <c r="J24" s="75"/>
      <c r="K24" s="75"/>
      <c r="L24" s="75"/>
    </row>
    <row r="25" spans="1:12" ht="22.5" x14ac:dyDescent="0.25">
      <c r="A25" s="68"/>
      <c r="B25" s="14" t="s">
        <v>35</v>
      </c>
      <c r="C25" s="14" t="s">
        <v>36</v>
      </c>
      <c r="D25" s="15">
        <v>0</v>
      </c>
      <c r="E25" s="71">
        <f>SUM(D25:D31)</f>
        <v>0</v>
      </c>
      <c r="F25" s="2"/>
      <c r="G25" s="70"/>
      <c r="H25" s="11"/>
      <c r="I25" s="11"/>
      <c r="J25" s="12"/>
      <c r="K25" s="12"/>
      <c r="L25" s="13"/>
    </row>
    <row r="26" spans="1:12" ht="22.5" x14ac:dyDescent="0.25">
      <c r="A26" s="68"/>
      <c r="B26" s="14" t="s">
        <v>37</v>
      </c>
      <c r="C26" s="14" t="s">
        <v>38</v>
      </c>
      <c r="D26" s="15">
        <v>0</v>
      </c>
      <c r="E26" s="71"/>
      <c r="F26" s="2"/>
      <c r="G26" s="70"/>
      <c r="H26" s="11"/>
      <c r="I26" s="11"/>
      <c r="J26" s="12"/>
      <c r="K26" s="12"/>
      <c r="L26" s="13"/>
    </row>
    <row r="27" spans="1:12" ht="22.5" x14ac:dyDescent="0.25">
      <c r="A27" s="68"/>
      <c r="B27" s="14" t="s">
        <v>39</v>
      </c>
      <c r="C27" s="14" t="s">
        <v>40</v>
      </c>
      <c r="D27" s="15">
        <v>0</v>
      </c>
      <c r="E27" s="71"/>
      <c r="F27" s="2"/>
      <c r="G27" s="70"/>
      <c r="H27" s="11"/>
      <c r="I27" s="11"/>
      <c r="J27" s="12"/>
      <c r="K27" s="12"/>
      <c r="L27" s="13"/>
    </row>
    <row r="28" spans="1:12" ht="22.5" x14ac:dyDescent="0.25">
      <c r="A28" s="68"/>
      <c r="B28" s="14" t="s">
        <v>41</v>
      </c>
      <c r="C28" s="14" t="s">
        <v>42</v>
      </c>
      <c r="D28" s="15">
        <v>0</v>
      </c>
      <c r="E28" s="71"/>
      <c r="F28" s="2"/>
      <c r="G28" s="70"/>
      <c r="H28" s="11"/>
      <c r="I28" s="11"/>
      <c r="J28" s="12"/>
      <c r="K28" s="12"/>
      <c r="L28" s="13"/>
    </row>
    <row r="29" spans="1:12" ht="22.5" x14ac:dyDescent="0.25">
      <c r="A29" s="68"/>
      <c r="B29" s="14" t="s">
        <v>43</v>
      </c>
      <c r="C29" s="14" t="s">
        <v>44</v>
      </c>
      <c r="D29" s="15">
        <v>0</v>
      </c>
      <c r="E29" s="71"/>
      <c r="F29" s="2"/>
      <c r="G29" s="70"/>
      <c r="H29" s="11"/>
      <c r="I29" s="11"/>
      <c r="J29" s="12"/>
      <c r="K29" s="12"/>
      <c r="L29" s="13"/>
    </row>
    <row r="30" spans="1:12" ht="22.5" x14ac:dyDescent="0.25">
      <c r="A30" s="68"/>
      <c r="B30" s="14" t="s">
        <v>45</v>
      </c>
      <c r="C30" s="14" t="s">
        <v>46</v>
      </c>
      <c r="D30" s="15">
        <v>0</v>
      </c>
      <c r="E30" s="71"/>
      <c r="F30" s="2"/>
      <c r="G30" s="70"/>
      <c r="H30" s="11"/>
      <c r="I30" s="11"/>
      <c r="J30" s="12"/>
      <c r="K30" s="12"/>
      <c r="L30" s="13"/>
    </row>
    <row r="31" spans="1:12" ht="22.5" x14ac:dyDescent="0.25">
      <c r="A31" s="68"/>
      <c r="B31" s="14" t="s">
        <v>47</v>
      </c>
      <c r="C31" s="14" t="s">
        <v>48</v>
      </c>
      <c r="D31" s="15">
        <v>0</v>
      </c>
      <c r="E31" s="71"/>
      <c r="F31" s="2"/>
      <c r="G31" s="70"/>
      <c r="H31" s="11"/>
      <c r="I31" s="11"/>
      <c r="J31" s="12"/>
      <c r="K31" s="12"/>
      <c r="L31" s="13"/>
    </row>
    <row r="32" spans="1:12" x14ac:dyDescent="0.25">
      <c r="A32" s="68"/>
      <c r="B32" s="14" t="s">
        <v>49</v>
      </c>
      <c r="C32" s="14">
        <v>1000729269</v>
      </c>
      <c r="D32" s="15">
        <v>0</v>
      </c>
      <c r="E32" s="44">
        <f>D32</f>
        <v>0</v>
      </c>
      <c r="F32" s="2"/>
      <c r="G32" s="70"/>
      <c r="H32" s="11"/>
      <c r="I32" s="24">
        <f>D32</f>
        <v>0</v>
      </c>
      <c r="J32" s="12"/>
      <c r="K32" s="12"/>
      <c r="L32" s="13"/>
    </row>
    <row r="33" spans="1:12" ht="15" customHeight="1" x14ac:dyDescent="0.25">
      <c r="A33" s="60" t="s">
        <v>50</v>
      </c>
      <c r="B33" s="60"/>
      <c r="C33" s="45">
        <f>D8+D9+D23+D24</f>
        <v>0</v>
      </c>
      <c r="D33" s="46" t="s">
        <v>51</v>
      </c>
      <c r="E33" s="47">
        <f>E7+E10+E14+E19+E21+E25+E23+E32</f>
        <v>0</v>
      </c>
      <c r="F33" s="2"/>
      <c r="G33" s="61"/>
      <c r="H33" s="62"/>
      <c r="I33" s="25"/>
      <c r="J33" s="26"/>
      <c r="K33" s="26"/>
      <c r="L33" s="27"/>
    </row>
    <row r="34" spans="1:12" ht="12.75" customHeight="1" x14ac:dyDescent="0.25">
      <c r="A34" s="60" t="s">
        <v>52</v>
      </c>
      <c r="B34" s="60"/>
      <c r="C34" s="48">
        <f>D7+D14+D15+D16+D17+D19+D21+D32</f>
        <v>0</v>
      </c>
      <c r="D34" s="49"/>
      <c r="E34" s="50"/>
      <c r="F34" s="2"/>
      <c r="G34" s="63"/>
      <c r="H34" s="62"/>
      <c r="I34" s="28"/>
      <c r="J34" s="17"/>
      <c r="K34" s="17"/>
    </row>
    <row r="35" spans="1:12" ht="13.5" customHeight="1" x14ac:dyDescent="0.25">
      <c r="A35" s="60" t="s">
        <v>53</v>
      </c>
      <c r="B35" s="60"/>
      <c r="C35" s="48">
        <f>D10+D11+D12+D25+D26+D27+D28+D29+D30+D31</f>
        <v>0</v>
      </c>
      <c r="D35" s="51"/>
      <c r="E35" s="52"/>
      <c r="F35" s="2"/>
      <c r="G35" s="62"/>
      <c r="H35" s="62"/>
      <c r="I35" s="28"/>
      <c r="J35" s="17"/>
      <c r="K35" s="17"/>
    </row>
    <row r="36" spans="1:12" ht="5.25" customHeight="1" x14ac:dyDescent="0.25">
      <c r="A36" s="51"/>
      <c r="B36" s="51"/>
      <c r="C36" s="53"/>
      <c r="D36" s="51"/>
      <c r="E36" s="54"/>
      <c r="F36" s="2"/>
      <c r="G36" s="17"/>
      <c r="H36" s="17"/>
      <c r="I36" s="17"/>
      <c r="J36" s="17"/>
      <c r="K36" s="17"/>
    </row>
    <row r="37" spans="1:12" ht="26.25" customHeight="1" x14ac:dyDescent="0.25">
      <c r="A37" s="51"/>
      <c r="B37" s="30" t="s">
        <v>54</v>
      </c>
      <c r="C37" s="31">
        <f>D8+D16+D19+D21+D23+D32+D14+D15+D17</f>
        <v>0</v>
      </c>
      <c r="D37" s="55"/>
      <c r="E37" s="50"/>
      <c r="F37" s="2"/>
      <c r="G37" s="17"/>
      <c r="H37" s="17"/>
      <c r="I37" s="17"/>
      <c r="J37" s="17"/>
      <c r="K37" s="17"/>
    </row>
    <row r="38" spans="1:12" ht="5.25" customHeight="1" x14ac:dyDescent="0.25">
      <c r="A38" s="51"/>
      <c r="B38" s="30"/>
      <c r="C38" s="56"/>
      <c r="D38" s="51"/>
      <c r="E38" s="50"/>
      <c r="F38" s="6"/>
      <c r="G38" s="5"/>
      <c r="H38" s="17"/>
      <c r="I38" s="17"/>
      <c r="J38" s="17"/>
      <c r="K38" s="17"/>
    </row>
    <row r="39" spans="1:12" ht="24" customHeight="1" x14ac:dyDescent="0.25">
      <c r="A39" s="51"/>
      <c r="B39" s="30" t="s">
        <v>55</v>
      </c>
      <c r="C39" s="32">
        <f>D7</f>
        <v>0</v>
      </c>
      <c r="D39" s="51"/>
      <c r="E39" s="57"/>
      <c r="F39" s="17"/>
      <c r="G39" s="5"/>
      <c r="H39" s="17"/>
      <c r="I39" s="17"/>
      <c r="J39" s="17"/>
      <c r="K39" s="17"/>
    </row>
    <row r="40" spans="1:12" ht="4.5" customHeight="1" x14ac:dyDescent="0.25">
      <c r="A40" s="51"/>
      <c r="B40" s="30"/>
      <c r="C40" s="56"/>
      <c r="D40" s="51"/>
      <c r="E40" s="50"/>
      <c r="F40" s="2"/>
      <c r="G40" s="17"/>
      <c r="H40" s="33"/>
      <c r="I40" s="17"/>
      <c r="J40" s="17"/>
      <c r="K40" s="17"/>
    </row>
    <row r="41" spans="1:12" ht="22.5" customHeight="1" x14ac:dyDescent="0.25">
      <c r="A41" s="51"/>
      <c r="B41" s="30" t="s">
        <v>56</v>
      </c>
      <c r="C41" s="31">
        <f>D9+D10+D11+D12+D25+D26+D27+D28+D29+D30+D31+D24</f>
        <v>0</v>
      </c>
      <c r="D41" s="51"/>
      <c r="E41" s="50"/>
      <c r="F41" s="2"/>
      <c r="G41" s="17"/>
      <c r="H41" s="33"/>
      <c r="I41" s="17"/>
      <c r="J41" s="17"/>
      <c r="K41" s="17"/>
    </row>
    <row r="42" spans="1:12" ht="12" customHeight="1" x14ac:dyDescent="0.25">
      <c r="A42" s="51"/>
      <c r="B42" s="51"/>
      <c r="C42" s="51"/>
      <c r="D42" s="58"/>
      <c r="E42" s="59"/>
      <c r="F42" s="2"/>
      <c r="G42" s="17"/>
      <c r="H42" s="17"/>
      <c r="I42" s="17"/>
      <c r="J42" s="17"/>
      <c r="K42" s="17"/>
    </row>
    <row r="43" spans="1:12" x14ac:dyDescent="0.25">
      <c r="A43" s="64" t="s">
        <v>65</v>
      </c>
      <c r="B43" s="64"/>
      <c r="C43" s="34" t="s">
        <v>64</v>
      </c>
      <c r="D43" s="64" t="s">
        <v>63</v>
      </c>
      <c r="E43" s="64"/>
      <c r="F43" s="2"/>
      <c r="G43" s="17"/>
      <c r="H43" s="17"/>
      <c r="I43" s="17"/>
      <c r="J43" s="17"/>
      <c r="K43" s="17"/>
    </row>
    <row r="44" spans="1:12" x14ac:dyDescent="0.25">
      <c r="A44" s="64" t="s">
        <v>60</v>
      </c>
      <c r="B44" s="64"/>
      <c r="C44" s="34" t="s">
        <v>61</v>
      </c>
      <c r="D44" s="64" t="s">
        <v>62</v>
      </c>
      <c r="E44" s="64"/>
      <c r="F44" s="2"/>
      <c r="G44" s="17"/>
      <c r="H44" s="17"/>
      <c r="I44" s="17"/>
      <c r="J44" s="17"/>
      <c r="K44" s="17"/>
    </row>
    <row r="45" spans="1:12" ht="30" customHeight="1" x14ac:dyDescent="0.25">
      <c r="A45" s="64" t="s">
        <v>57</v>
      </c>
      <c r="B45" s="64"/>
      <c r="C45" s="34" t="s">
        <v>57</v>
      </c>
      <c r="D45" s="64" t="s">
        <v>57</v>
      </c>
      <c r="E45" s="64"/>
      <c r="F45" s="2"/>
      <c r="G45" s="17"/>
      <c r="H45" s="17"/>
      <c r="I45" s="17"/>
      <c r="J45" s="17"/>
      <c r="K45" s="17"/>
    </row>
    <row r="46" spans="1:12" x14ac:dyDescent="0.25">
      <c r="A46" s="17"/>
      <c r="B46" s="17"/>
      <c r="C46" s="17"/>
      <c r="D46" s="17"/>
      <c r="E46" s="33"/>
      <c r="F46" s="2"/>
      <c r="G46" s="17"/>
      <c r="H46" s="17"/>
      <c r="I46" s="17"/>
      <c r="J46" s="17"/>
      <c r="K46" s="17"/>
    </row>
    <row r="47" spans="1:12" x14ac:dyDescent="0.25">
      <c r="A47" s="17"/>
      <c r="B47" s="17"/>
      <c r="C47" s="29"/>
      <c r="D47" s="17"/>
      <c r="E47" s="33"/>
      <c r="F47" s="2"/>
      <c r="G47" s="17"/>
      <c r="H47" s="17"/>
      <c r="I47" s="17"/>
      <c r="J47" s="17"/>
      <c r="K47" s="17"/>
    </row>
    <row r="48" spans="1:12" x14ac:dyDescent="0.25">
      <c r="A48" s="17"/>
      <c r="B48" s="17"/>
      <c r="C48" s="35"/>
      <c r="D48" s="17"/>
      <c r="E48" s="33"/>
      <c r="F48" s="2"/>
      <c r="G48" s="17"/>
      <c r="H48" s="17"/>
      <c r="I48" s="17"/>
      <c r="J48" s="17"/>
      <c r="K48" s="17"/>
    </row>
    <row r="49" spans="1:11" x14ac:dyDescent="0.25">
      <c r="A49" s="17"/>
      <c r="B49" s="17"/>
      <c r="C49" s="17"/>
      <c r="D49" s="17"/>
      <c r="E49" s="33"/>
      <c r="F49" s="2"/>
      <c r="G49" s="17"/>
      <c r="H49" s="17"/>
      <c r="I49" s="17"/>
      <c r="J49" s="17"/>
      <c r="K49" s="17"/>
    </row>
    <row r="50" spans="1:11" x14ac:dyDescent="0.25">
      <c r="A50" s="17"/>
      <c r="B50" s="17"/>
      <c r="C50" s="17"/>
      <c r="D50" s="17"/>
      <c r="E50" s="33"/>
      <c r="F50" s="2"/>
      <c r="G50" s="17"/>
      <c r="H50" s="17"/>
      <c r="I50" s="17"/>
      <c r="J50" s="17"/>
      <c r="K50" s="17"/>
    </row>
    <row r="51" spans="1:11" x14ac:dyDescent="0.25">
      <c r="A51" s="17"/>
      <c r="B51" s="17"/>
      <c r="C51" s="17"/>
      <c r="D51" s="17"/>
      <c r="E51" s="33"/>
      <c r="F51" s="2"/>
      <c r="G51" s="17"/>
      <c r="H51" s="17"/>
      <c r="I51" s="17"/>
      <c r="J51" s="17"/>
      <c r="K51" s="17"/>
    </row>
    <row r="52" spans="1:11" x14ac:dyDescent="0.25">
      <c r="A52" s="17"/>
      <c r="B52" s="17"/>
      <c r="C52" s="17"/>
      <c r="D52" s="17"/>
      <c r="E52" s="33"/>
      <c r="F52" s="2"/>
      <c r="G52" s="17"/>
      <c r="H52" s="17"/>
      <c r="I52" s="17"/>
      <c r="J52" s="17"/>
      <c r="K52" s="17"/>
    </row>
    <row r="53" spans="1:11" x14ac:dyDescent="0.25">
      <c r="A53" s="17"/>
      <c r="B53" s="17"/>
      <c r="C53" s="17"/>
      <c r="D53" s="17"/>
      <c r="E53" s="33"/>
      <c r="F53" s="2"/>
      <c r="G53" s="17"/>
      <c r="H53" s="17"/>
      <c r="I53" s="17"/>
      <c r="J53" s="17"/>
      <c r="K53" s="17"/>
    </row>
    <row r="54" spans="1:11" x14ac:dyDescent="0.25">
      <c r="A54" s="17"/>
      <c r="B54" s="17"/>
      <c r="C54" s="17"/>
      <c r="D54" s="17"/>
      <c r="E54" s="33"/>
      <c r="F54" s="2"/>
      <c r="G54" s="17"/>
      <c r="H54" s="17"/>
      <c r="I54" s="17"/>
      <c r="J54" s="17"/>
      <c r="K54" s="17"/>
    </row>
  </sheetData>
  <mergeCells count="32">
    <mergeCell ref="G1:K1"/>
    <mergeCell ref="G2:K2"/>
    <mergeCell ref="A1:A4"/>
    <mergeCell ref="B3:D3"/>
    <mergeCell ref="B4:D4"/>
    <mergeCell ref="B1:D2"/>
    <mergeCell ref="D5:E5"/>
    <mergeCell ref="J5:K5"/>
    <mergeCell ref="A7:A12"/>
    <mergeCell ref="E7:E9"/>
    <mergeCell ref="G7:G12"/>
    <mergeCell ref="E10:E12"/>
    <mergeCell ref="A5:C5"/>
    <mergeCell ref="H9:L24"/>
    <mergeCell ref="A14:A17"/>
    <mergeCell ref="E14:E17"/>
    <mergeCell ref="A23:A32"/>
    <mergeCell ref="E23:E24"/>
    <mergeCell ref="G23:G32"/>
    <mergeCell ref="E25:E31"/>
    <mergeCell ref="A43:B43"/>
    <mergeCell ref="A44:B44"/>
    <mergeCell ref="A45:B45"/>
    <mergeCell ref="D43:E43"/>
    <mergeCell ref="D44:E44"/>
    <mergeCell ref="D45:E45"/>
    <mergeCell ref="A33:B33"/>
    <mergeCell ref="G33:H33"/>
    <mergeCell ref="A34:B34"/>
    <mergeCell ref="G34:H34"/>
    <mergeCell ref="A35:B35"/>
    <mergeCell ref="G35:H35"/>
  </mergeCells>
  <printOptions horizontalCentered="1"/>
  <pageMargins left="0.31496062992125984" right="0.31496062992125984" top="0.19685039370078741" bottom="0.74803149606299213" header="0.31496062992125984" footer="0.31496062992125984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bancarias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ALL IN ONE - PC</dc:creator>
  <cp:lastModifiedBy>ASISTENTE GERENCIA</cp:lastModifiedBy>
  <cp:lastPrinted>2022-06-24T15:34:59Z</cp:lastPrinted>
  <dcterms:created xsi:type="dcterms:W3CDTF">2021-01-28T23:51:45Z</dcterms:created>
  <dcterms:modified xsi:type="dcterms:W3CDTF">2024-06-14T13:03:59Z</dcterms:modified>
</cp:coreProperties>
</file>